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farmacii'!$11:$11</definedName>
  </definedNames>
  <calcPr fullCalcOnLoad="1"/>
</workbook>
</file>

<file path=xl/sharedStrings.xml><?xml version="1.0" encoding="utf-8"?>
<sst xmlns="http://schemas.openxmlformats.org/spreadsheetml/2006/main" count="383" uniqueCount="134">
  <si>
    <t>Cod tip decont</t>
  </si>
  <si>
    <t>Perioadă raportare</t>
  </si>
  <si>
    <t>Valoare</t>
  </si>
  <si>
    <t>Cod partener</t>
  </si>
  <si>
    <t>Nume partener</t>
  </si>
  <si>
    <t>IUN2021 FARM CAS-MM</t>
  </si>
  <si>
    <t>17218965</t>
  </si>
  <si>
    <t>ENYAFARM SRL</t>
  </si>
  <si>
    <t>3460305</t>
  </si>
  <si>
    <t>DIANTHUS SRL</t>
  </si>
  <si>
    <t>FRM</t>
  </si>
  <si>
    <t>646312</t>
  </si>
  <si>
    <t>FARMACEUTICA GALENUS SA</t>
  </si>
  <si>
    <t>2204201</t>
  </si>
  <si>
    <t>FARMACIA BALSAM SRL</t>
  </si>
  <si>
    <t>MED-SERV UNITED SRL</t>
  </si>
  <si>
    <t>7005439</t>
  </si>
  <si>
    <t>18757950</t>
  </si>
  <si>
    <t>TG LIVIA FARM</t>
  </si>
  <si>
    <t>HELP NET FARMA SA</t>
  </si>
  <si>
    <t>14169353</t>
  </si>
  <si>
    <t>9378655</t>
  </si>
  <si>
    <t>SENSIBLU</t>
  </si>
  <si>
    <t>8476469</t>
  </si>
  <si>
    <t>GALIFARM SRL</t>
  </si>
  <si>
    <t>7651596</t>
  </si>
  <si>
    <t>ELODEA SRL</t>
  </si>
  <si>
    <t>CRISFARM SRL</t>
  </si>
  <si>
    <t>8638773</t>
  </si>
  <si>
    <t>14844662</t>
  </si>
  <si>
    <t>UNICA FARM SRL</t>
  </si>
  <si>
    <t>2237071</t>
  </si>
  <si>
    <t>PRIMULA SRL</t>
  </si>
  <si>
    <t>FRM-MSS</t>
  </si>
  <si>
    <t>2963996</t>
  </si>
  <si>
    <t>ANI-SAM-GAGA  SRL</t>
  </si>
  <si>
    <t>3825231</t>
  </si>
  <si>
    <t>FARMACIA OLIMP</t>
  </si>
  <si>
    <t>25422558</t>
  </si>
  <si>
    <t>ANDISIMA FARM SRL</t>
  </si>
  <si>
    <t>3888132</t>
  </si>
  <si>
    <t>MILLEFOLIA SRL</t>
  </si>
  <si>
    <t>1803830</t>
  </si>
  <si>
    <t>CATENA HYGEIA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</si>
  <si>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</si>
  <si>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</si>
  <si>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</si>
  <si>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</si>
  <si>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</si>
  <si>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</si>
  <si>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</si>
  <si>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</si>
  <si>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</si>
  <si>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</si>
  <si>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</si>
  <si>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</si>
  <si>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12366758</t>
  </si>
  <si>
    <t>OMA CONSTRUCT SRL</t>
  </si>
  <si>
    <t>12530094</t>
  </si>
  <si>
    <t>PHARMACLIN SRL</t>
  </si>
  <si>
    <t>DAVILLA SRL</t>
  </si>
  <si>
    <t>3460461</t>
  </si>
  <si>
    <t>2201108</t>
  </si>
  <si>
    <t>GENTIANA SRL</t>
  </si>
  <si>
    <t>17309028</t>
  </si>
  <si>
    <t>SAMIROTL S.R.L.</t>
  </si>
  <si>
    <t>3596251</t>
  </si>
  <si>
    <t>S.I.E.P.C.O.F.A.R.</t>
  </si>
  <si>
    <t>FARMACIA MADFARM SRL</t>
  </si>
  <si>
    <t>30445906</t>
  </si>
  <si>
    <t>MENTHAE SRL</t>
  </si>
  <si>
    <t>6093882</t>
  </si>
  <si>
    <t>JASMINUM-FARM S.R.L.</t>
  </si>
  <si>
    <t>24764749</t>
  </si>
  <si>
    <t>MIHALCA-FARM SRL</t>
  </si>
  <si>
    <t>25247996</t>
  </si>
  <si>
    <t>LIAFARM SRL</t>
  </si>
  <si>
    <t>17588410</t>
  </si>
  <si>
    <t>SARALEX SRL</t>
  </si>
  <si>
    <t>16508707</t>
  </si>
  <si>
    <t>2192387</t>
  </si>
  <si>
    <t>PHYTAL  FARMACIE SRL</t>
  </si>
  <si>
    <t>FARMADOR SRL</t>
  </si>
  <si>
    <t>14391669</t>
  </si>
  <si>
    <t>EPHEDRAFARM SRL</t>
  </si>
  <si>
    <t>17271187</t>
  </si>
  <si>
    <t>FARMAVIS SRL</t>
  </si>
  <si>
    <t>2965423</t>
  </si>
  <si>
    <t>ANDISIMA FARM SRL Total</t>
  </si>
  <si>
    <t>ANI-SAM-GAGA  SRL Total</t>
  </si>
  <si>
    <t>BIOREX SRL Total</t>
  </si>
  <si>
    <t>CATENA HYGEIA Total</t>
  </si>
  <si>
    <t>CRISFARM SRL Total</t>
  </si>
  <si>
    <t>DAVILLA SRL Total</t>
  </si>
  <si>
    <t>DIANTHUS SRL Total</t>
  </si>
  <si>
    <t>ELODEA SRL Total</t>
  </si>
  <si>
    <t>ENYAFARM SRL Total</t>
  </si>
  <si>
    <t>EPHEDRAFARM SRL Total</t>
  </si>
  <si>
    <t>FARMACEUTICA GALENUS SA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</si>
  <si>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</si>
  <si>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</si>
  <si>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</si>
  <si>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</si>
  <si>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</si>
  <si>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</si>
  <si>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GALIFARM SRL Total</t>
  </si>
  <si>
    <t>GENTIANA SRL Total</t>
  </si>
  <si>
    <t>HELP NET FARMA SA Total</t>
  </si>
  <si>
    <t>JASMINUM-FARM S.R.L. Total</t>
  </si>
  <si>
    <t>LIAFARM SRL Total</t>
  </si>
  <si>
    <t>LUMILEVA FARM SRL Total</t>
  </si>
  <si>
    <t>MED-SERV UNITED SRL Total</t>
  </si>
  <si>
    <t>MENTHAE SRL Total</t>
  </si>
  <si>
    <t>MIHALCA-FARM SRL Total</t>
  </si>
  <si>
    <t>MILLEFOLIA SRL Total</t>
  </si>
  <si>
    <t>NORDPHARM S.R.L. Total</t>
  </si>
  <si>
    <t>OMA CONSTRUCT SRL Total</t>
  </si>
  <si>
    <t>PHARMACLIN SRL Total</t>
  </si>
  <si>
    <t>PHYTAL  FARMACIE SRL Total</t>
  </si>
  <si>
    <t>PRIMULA SRL Total</t>
  </si>
  <si>
    <t>REMEDIUM SRL Total</t>
  </si>
  <si>
    <t>S.I.E.P.C.O.F.A.R. Total</t>
  </si>
  <si>
    <t>SAMIROTL S.R.L. Total</t>
  </si>
  <si>
    <t>SARALEX SRL Total</t>
  </si>
  <si>
    <t>SENSIBLU Total</t>
  </si>
  <si>
    <t>TEDANA FARM SRL Total</t>
  </si>
  <si>
    <t>TG LIVIA FARM Total</t>
  </si>
  <si>
    <t>UNICA FARM SRL Total</t>
  </si>
  <si>
    <t>TOTAL GENERAL</t>
  </si>
  <si>
    <t>CAS MARAMURES</t>
  </si>
  <si>
    <t>SERVICIUL DECONTARE SERVICII MEDICALE, ACORDURI, REGULAMENTE SI FORMULARE EUROPENE</t>
  </si>
  <si>
    <t>IUNIE II  2021 - SUMELE DECONTATE DIN FACTURILE AFERENTE REŢETELOR COMPENSATE 20%+50%+90%+100%</t>
  </si>
  <si>
    <t>Plata partiala</t>
  </si>
  <si>
    <t>Propus spre decontare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</si>
</sst>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4"/>
  <sheetViews>
    <sheetView tabSelected="1" zoomScalePageLayoutView="0" workbookViewId="0" topLeftCell="A1">
      <selection activeCell="Q25" sqref="Q25"/>
    </sheetView>
  </sheetViews>
  <sheetFormatPr defaultColWidth="9.140625" defaultRowHeight="12.75" outlineLevelRow="2"/>
  <cols>
    <col min="1" max="1" width="22.140625" style="0" customWidth="1"/>
    <col min="2" max="2" width="27.8515625" style="0" customWidth="1"/>
    <col min="3" max="3" width="16.57421875" style="0" customWidth="1"/>
    <col min="4" max="4" width="11.57421875" style="0" customWidth="1"/>
    <col min="5" max="5" width="14.7109375" style="0" customWidth="1"/>
    <col min="6" max="6" width="23.8515625" style="0" customWidth="1"/>
    <col min="7" max="7" width="29.00390625" style="0" customWidth="1"/>
  </cols>
  <sheetData>
    <row r="2" ht="12.75">
      <c r="A2" s="11" t="s">
        <v>129</v>
      </c>
    </row>
    <row r="3" ht="12.75">
      <c r="A3" s="11" t="s">
        <v>130</v>
      </c>
    </row>
    <row r="4" ht="12.75">
      <c r="A4" s="11"/>
    </row>
    <row r="5" spans="1:7" ht="12.75">
      <c r="A5" s="17" t="s">
        <v>131</v>
      </c>
      <c r="B5" s="18"/>
      <c r="C5" s="18"/>
      <c r="D5" s="18"/>
      <c r="E5" s="18"/>
      <c r="F5" s="18"/>
      <c r="G5" s="18"/>
    </row>
    <row r="6" ht="15.75" customHeight="1"/>
    <row r="7" ht="12.75" hidden="1"/>
    <row r="8" ht="12.75" hidden="1"/>
    <row r="9" ht="12.75" hidden="1"/>
    <row r="11" spans="1:7" ht="25.5">
      <c r="A11" s="1" t="s">
        <v>0</v>
      </c>
      <c r="B11" s="1" t="s">
        <v>1</v>
      </c>
      <c r="C11" s="1" t="s">
        <v>2</v>
      </c>
      <c r="D11" s="16" t="s">
        <v>132</v>
      </c>
      <c r="E11" s="16" t="s">
        <v>133</v>
      </c>
      <c r="F11" s="1" t="s">
        <v>3</v>
      </c>
      <c r="G11" s="1" t="s">
        <v>4</v>
      </c>
    </row>
    <row r="12" spans="1:7" ht="12.75" outlineLevel="2">
      <c r="A12" s="2" t="s">
        <v>10</v>
      </c>
      <c r="B12" s="2" t="s">
        <v>5</v>
      </c>
      <c r="C12" s="3">
        <v>54049.06</v>
      </c>
      <c r="D12" s="3">
        <v>0</v>
      </c>
      <c r="E12" s="3">
        <v>54049.06</v>
      </c>
      <c r="F12" s="2" t="s">
        <v>38</v>
      </c>
      <c r="G12" s="2" t="s">
        <v>39</v>
      </c>
    </row>
    <row r="13" spans="1:7" ht="12.75" outlineLevel="1">
      <c r="A13" s="4" t="s">
        <v>88</v>
      </c>
      <c r="B13" s="2"/>
      <c r="C13" s="8">
        <f>SUBTOTAL(9,C12:C12)</f>
        <v>54049.06</v>
      </c>
      <c r="D13" s="8">
        <f>SUBTOTAL(9,D12:D12)</f>
        <v>0</v>
      </c>
      <c r="E13" s="8">
        <f>SUBTOTAL(9,E12:E12)</f>
        <v>54049.06</v>
      </c>
      <c r="F13" s="4"/>
      <c r="G13" s="2">
        <f>SUBTOTAL(9,G12:G12)</f>
        <v>0</v>
      </c>
    </row>
    <row r="14" spans="1:7" ht="12.75" outlineLevel="2">
      <c r="A14" s="2" t="s">
        <v>10</v>
      </c>
      <c r="B14" s="2" t="s">
        <v>5</v>
      </c>
      <c r="C14" s="3">
        <v>11756.58</v>
      </c>
      <c r="D14" s="3">
        <v>0</v>
      </c>
      <c r="E14" s="3">
        <v>11756.58</v>
      </c>
      <c r="F14" s="2" t="s">
        <v>34</v>
      </c>
      <c r="G14" s="2" t="s">
        <v>35</v>
      </c>
    </row>
    <row r="15" spans="1:7" ht="12.75" outlineLevel="1">
      <c r="A15" s="4" t="s">
        <v>89</v>
      </c>
      <c r="B15" s="2"/>
      <c r="C15" s="8">
        <f>SUBTOTAL(9,C14:C14)</f>
        <v>11756.58</v>
      </c>
      <c r="D15" s="8">
        <f>SUBTOTAL(9,D14:D14)</f>
        <v>0</v>
      </c>
      <c r="E15" s="8">
        <f>SUBTOTAL(9,E14:E14)</f>
        <v>11756.58</v>
      </c>
      <c r="F15" s="4"/>
      <c r="G15" s="2">
        <f>SUBTOTAL(9,G14:G14)</f>
        <v>0</v>
      </c>
    </row>
    <row r="16" spans="1:7" ht="12.75" outlineLevel="2">
      <c r="A16" s="2" t="s">
        <v>10</v>
      </c>
      <c r="B16" s="2" t="s">
        <v>5</v>
      </c>
      <c r="C16" s="3">
        <v>31317.65</v>
      </c>
      <c r="D16" s="3">
        <v>0</v>
      </c>
      <c r="E16" s="3">
        <v>31317.65</v>
      </c>
      <c r="F16" s="2" t="s">
        <v>47</v>
      </c>
      <c r="G16" s="2" t="s">
        <v>46</v>
      </c>
    </row>
    <row r="17" spans="1:7" ht="12.75" outlineLevel="2">
      <c r="A17" s="2" t="s">
        <v>33</v>
      </c>
      <c r="B17" s="2" t="s">
        <v>5</v>
      </c>
      <c r="C17" s="3">
        <v>64206.2</v>
      </c>
      <c r="D17" s="3">
        <v>0</v>
      </c>
      <c r="E17" s="3">
        <v>64206.2</v>
      </c>
      <c r="F17" s="2" t="s">
        <v>47</v>
      </c>
      <c r="G17" s="2" t="s">
        <v>46</v>
      </c>
    </row>
    <row r="18" spans="1:7" ht="12.75" outlineLevel="1">
      <c r="A18" s="4" t="s">
        <v>90</v>
      </c>
      <c r="B18" s="2"/>
      <c r="C18" s="8">
        <f>SUBTOTAL(9,C16:C17)</f>
        <v>95523.85</v>
      </c>
      <c r="D18" s="8">
        <f>SUBTOTAL(9,D16:D17)</f>
        <v>0</v>
      </c>
      <c r="E18" s="8">
        <f>SUBTOTAL(9,E16:E17)</f>
        <v>95523.85</v>
      </c>
      <c r="F18" s="4"/>
      <c r="G18" s="2">
        <f>SUBTOTAL(9,G16:G17)</f>
        <v>0</v>
      </c>
    </row>
    <row r="19" spans="1:7" ht="12.75" outlineLevel="2">
      <c r="A19" s="2" t="s">
        <v>10</v>
      </c>
      <c r="B19" s="2" t="s">
        <v>5</v>
      </c>
      <c r="C19" s="3">
        <v>62153.57</v>
      </c>
      <c r="D19" s="3">
        <v>0</v>
      </c>
      <c r="E19" s="3">
        <v>62153.57</v>
      </c>
      <c r="F19" s="2" t="s">
        <v>42</v>
      </c>
      <c r="G19" s="2" t="s">
        <v>43</v>
      </c>
    </row>
    <row r="20" spans="1:7" ht="12.75" outlineLevel="2">
      <c r="A20" s="2" t="s">
        <v>10</v>
      </c>
      <c r="B20" s="2" t="s">
        <v>5</v>
      </c>
      <c r="C20" s="3">
        <v>65842.08</v>
      </c>
      <c r="D20" s="3">
        <v>0</v>
      </c>
      <c r="E20" s="3">
        <v>65842.08</v>
      </c>
      <c r="F20" s="2" t="s">
        <v>42</v>
      </c>
      <c r="G20" s="2" t="s">
        <v>43</v>
      </c>
    </row>
    <row r="21" spans="1:7" ht="12.75" outlineLevel="2">
      <c r="A21" s="2" t="s">
        <v>10</v>
      </c>
      <c r="B21" s="2" t="s">
        <v>5</v>
      </c>
      <c r="C21" s="3">
        <v>113908.91</v>
      </c>
      <c r="D21" s="3">
        <v>0</v>
      </c>
      <c r="E21" s="3">
        <v>113908.91</v>
      </c>
      <c r="F21" s="2" t="s">
        <v>42</v>
      </c>
      <c r="G21" s="2" t="s">
        <v>43</v>
      </c>
    </row>
    <row r="22" spans="1:7" ht="12.75" outlineLevel="2">
      <c r="A22" s="2" t="s">
        <v>33</v>
      </c>
      <c r="B22" s="2" t="s">
        <v>5</v>
      </c>
      <c r="C22" s="3">
        <v>192890.88</v>
      </c>
      <c r="D22" s="3">
        <v>0</v>
      </c>
      <c r="E22" s="3">
        <v>192890.88</v>
      </c>
      <c r="F22" s="2" t="s">
        <v>42</v>
      </c>
      <c r="G22" s="2" t="s">
        <v>43</v>
      </c>
    </row>
    <row r="23" spans="1:7" ht="12.75" outlineLevel="2">
      <c r="A23" s="2" t="s">
        <v>33</v>
      </c>
      <c r="B23" s="2" t="s">
        <v>5</v>
      </c>
      <c r="C23" s="3">
        <v>14613.55</v>
      </c>
      <c r="D23" s="3">
        <v>0</v>
      </c>
      <c r="E23" s="3">
        <v>14613.55</v>
      </c>
      <c r="F23" s="2" t="s">
        <v>42</v>
      </c>
      <c r="G23" s="2" t="s">
        <v>43</v>
      </c>
    </row>
    <row r="24" spans="1:7" ht="12.75" outlineLevel="2">
      <c r="A24" s="2" t="s">
        <v>33</v>
      </c>
      <c r="B24" s="2" t="s">
        <v>5</v>
      </c>
      <c r="C24" s="3">
        <v>4914.15</v>
      </c>
      <c r="D24" s="3">
        <v>0</v>
      </c>
      <c r="E24" s="3">
        <v>4914.15</v>
      </c>
      <c r="F24" s="2" t="s">
        <v>42</v>
      </c>
      <c r="G24" s="2" t="s">
        <v>43</v>
      </c>
    </row>
    <row r="25" spans="1:7" ht="12.75" outlineLevel="1">
      <c r="A25" s="4" t="s">
        <v>91</v>
      </c>
      <c r="B25" s="2"/>
      <c r="C25" s="8">
        <f>SUBTOTAL(9,C19:C24)</f>
        <v>454323.14</v>
      </c>
      <c r="D25" s="8">
        <f>SUBTOTAL(9,D19:D24)</f>
        <v>0</v>
      </c>
      <c r="E25" s="8">
        <f>SUBTOTAL(9,E19:E24)</f>
        <v>454323.14</v>
      </c>
      <c r="F25" s="4"/>
      <c r="G25" s="2">
        <f>SUBTOTAL(9,G19:G24)</f>
        <v>0</v>
      </c>
    </row>
    <row r="26" spans="1:7" ht="12.75" outlineLevel="2">
      <c r="A26" s="2" t="s">
        <v>10</v>
      </c>
      <c r="B26" s="2" t="s">
        <v>5</v>
      </c>
      <c r="C26" s="3">
        <v>27697.7</v>
      </c>
      <c r="D26" s="3">
        <v>0</v>
      </c>
      <c r="E26" s="3">
        <v>27697.7</v>
      </c>
      <c r="F26" s="2" t="s">
        <v>28</v>
      </c>
      <c r="G26" s="2" t="s">
        <v>27</v>
      </c>
    </row>
    <row r="27" spans="1:7" ht="12.75" outlineLevel="2">
      <c r="A27" s="2" t="s">
        <v>10</v>
      </c>
      <c r="B27" s="2" t="s">
        <v>5</v>
      </c>
      <c r="C27" s="3">
        <v>31662.52</v>
      </c>
      <c r="D27" s="3">
        <v>0</v>
      </c>
      <c r="E27" s="3">
        <v>31662.52</v>
      </c>
      <c r="F27" s="2" t="s">
        <v>28</v>
      </c>
      <c r="G27" s="2" t="s">
        <v>27</v>
      </c>
    </row>
    <row r="28" spans="1:7" ht="12.75" outlineLevel="2">
      <c r="A28" s="2" t="s">
        <v>10</v>
      </c>
      <c r="B28" s="2" t="s">
        <v>5</v>
      </c>
      <c r="C28" s="3">
        <v>18285.19</v>
      </c>
      <c r="D28" s="3">
        <v>0</v>
      </c>
      <c r="E28" s="3">
        <v>18285.19</v>
      </c>
      <c r="F28" s="2" t="s">
        <v>28</v>
      </c>
      <c r="G28" s="2" t="s">
        <v>27</v>
      </c>
    </row>
    <row r="29" spans="1:7" ht="12.75" outlineLevel="2">
      <c r="A29" s="2" t="s">
        <v>10</v>
      </c>
      <c r="B29" s="2" t="s">
        <v>5</v>
      </c>
      <c r="C29" s="3">
        <v>10900.93</v>
      </c>
      <c r="D29" s="3">
        <v>0</v>
      </c>
      <c r="E29" s="3">
        <v>10900.93</v>
      </c>
      <c r="F29" s="2" t="s">
        <v>28</v>
      </c>
      <c r="G29" s="2" t="s">
        <v>27</v>
      </c>
    </row>
    <row r="30" spans="1:7" ht="12.75" outlineLevel="2">
      <c r="A30" s="2" t="s">
        <v>10</v>
      </c>
      <c r="B30" s="2" t="s">
        <v>5</v>
      </c>
      <c r="C30" s="3">
        <v>13031.71</v>
      </c>
      <c r="D30" s="3">
        <v>0</v>
      </c>
      <c r="E30" s="3">
        <v>13031.71</v>
      </c>
      <c r="F30" s="2" t="s">
        <v>28</v>
      </c>
      <c r="G30" s="2" t="s">
        <v>27</v>
      </c>
    </row>
    <row r="31" spans="1:7" ht="12.75" outlineLevel="1">
      <c r="A31" s="4" t="s">
        <v>92</v>
      </c>
      <c r="B31" s="2"/>
      <c r="C31" s="8">
        <f>SUBTOTAL(9,C26:C30)</f>
        <v>101578.04999999999</v>
      </c>
      <c r="D31" s="8">
        <f>SUBTOTAL(9,D26:D30)</f>
        <v>0</v>
      </c>
      <c r="E31" s="8">
        <f>SUBTOTAL(9,E26:E30)</f>
        <v>101578.04999999999</v>
      </c>
      <c r="F31" s="4"/>
      <c r="G31" s="2">
        <f>SUBTOTAL(9,G26:G30)</f>
        <v>0</v>
      </c>
    </row>
    <row r="32" spans="1:7" ht="12.75" outlineLevel="2">
      <c r="A32" s="2" t="s">
        <v>10</v>
      </c>
      <c r="B32" s="2" t="s">
        <v>5</v>
      </c>
      <c r="C32" s="3">
        <v>10433.41</v>
      </c>
      <c r="D32" s="3">
        <v>0</v>
      </c>
      <c r="E32" s="3">
        <v>10433.41</v>
      </c>
      <c r="F32" s="2" t="s">
        <v>61</v>
      </c>
      <c r="G32" s="2" t="s">
        <v>60</v>
      </c>
    </row>
    <row r="33" spans="1:7" ht="12.75" outlineLevel="2">
      <c r="A33" s="2" t="s">
        <v>33</v>
      </c>
      <c r="B33" s="2" t="s">
        <v>5</v>
      </c>
      <c r="C33" s="3">
        <v>412.82</v>
      </c>
      <c r="D33" s="3">
        <v>0</v>
      </c>
      <c r="E33" s="3">
        <v>412.82</v>
      </c>
      <c r="F33" s="2" t="s">
        <v>61</v>
      </c>
      <c r="G33" s="2" t="s">
        <v>60</v>
      </c>
    </row>
    <row r="34" spans="1:7" ht="12.75" outlineLevel="1">
      <c r="A34" s="4" t="s">
        <v>93</v>
      </c>
      <c r="B34" s="2"/>
      <c r="C34" s="8">
        <f>SUBTOTAL(9,C32:C33)</f>
        <v>10846.23</v>
      </c>
      <c r="D34" s="8">
        <f>SUBTOTAL(9,D32:D33)</f>
        <v>0</v>
      </c>
      <c r="E34" s="8">
        <f>SUBTOTAL(9,E32:E33)</f>
        <v>10846.23</v>
      </c>
      <c r="F34" s="4"/>
      <c r="G34" s="2">
        <f>SUBTOTAL(9,G32:G32)</f>
        <v>0</v>
      </c>
    </row>
    <row r="35" spans="1:7" ht="12.75" outlineLevel="2">
      <c r="A35" s="2" t="s">
        <v>33</v>
      </c>
      <c r="B35" s="2" t="s">
        <v>5</v>
      </c>
      <c r="C35" s="3">
        <v>36112.65</v>
      </c>
      <c r="D35" s="3">
        <v>0</v>
      </c>
      <c r="E35" s="3">
        <v>36112.65</v>
      </c>
      <c r="F35" s="2" t="s">
        <v>8</v>
      </c>
      <c r="G35" s="2" t="s">
        <v>9</v>
      </c>
    </row>
    <row r="36" spans="1:7" ht="12.75" outlineLevel="1">
      <c r="A36" s="4" t="s">
        <v>94</v>
      </c>
      <c r="B36" s="2"/>
      <c r="C36" s="8">
        <f>SUBTOTAL(9,C35:C35)</f>
        <v>36112.65</v>
      </c>
      <c r="D36" s="8">
        <f>SUBTOTAL(9,D35:D35)</f>
        <v>0</v>
      </c>
      <c r="E36" s="8">
        <f>SUBTOTAL(9,E35:E35)</f>
        <v>36112.65</v>
      </c>
      <c r="F36" s="4"/>
      <c r="G36" s="2">
        <f>SUBTOTAL(9,G35:G35)</f>
        <v>0</v>
      </c>
    </row>
    <row r="37" spans="1:7" ht="12.75" outlineLevel="2">
      <c r="A37" s="2" t="s">
        <v>10</v>
      </c>
      <c r="B37" s="2" t="s">
        <v>5</v>
      </c>
      <c r="C37" s="3">
        <v>11761.53</v>
      </c>
      <c r="D37" s="3">
        <v>0</v>
      </c>
      <c r="E37" s="3">
        <v>11761.53</v>
      </c>
      <c r="F37" s="2" t="s">
        <v>25</v>
      </c>
      <c r="G37" s="2" t="s">
        <v>26</v>
      </c>
    </row>
    <row r="38" spans="1:7" ht="12.75" outlineLevel="1">
      <c r="A38" s="4" t="s">
        <v>95</v>
      </c>
      <c r="B38" s="2"/>
      <c r="C38" s="8">
        <f>SUBTOTAL(9,C37:C37)</f>
        <v>11761.53</v>
      </c>
      <c r="D38" s="8">
        <f>SUBTOTAL(9,D37:D37)</f>
        <v>0</v>
      </c>
      <c r="E38" s="8">
        <f>SUBTOTAL(9,E37:E37)</f>
        <v>11761.53</v>
      </c>
      <c r="F38" s="4"/>
      <c r="G38" s="2">
        <f>SUBTOTAL(9,G37:G37)</f>
        <v>0</v>
      </c>
    </row>
    <row r="39" spans="1:7" ht="12.75" outlineLevel="2">
      <c r="A39" s="2" t="s">
        <v>10</v>
      </c>
      <c r="B39" s="2" t="s">
        <v>5</v>
      </c>
      <c r="C39" s="3">
        <v>7476.15</v>
      </c>
      <c r="D39" s="3">
        <v>0</v>
      </c>
      <c r="E39" s="3">
        <v>7476.15</v>
      </c>
      <c r="F39" s="2" t="s">
        <v>6</v>
      </c>
      <c r="G39" s="2" t="s">
        <v>7</v>
      </c>
    </row>
    <row r="40" spans="1:7" ht="12.75" outlineLevel="1">
      <c r="A40" s="4" t="s">
        <v>96</v>
      </c>
      <c r="B40" s="2"/>
      <c r="C40" s="8">
        <f>SUBTOTAL(9,C39:C39)</f>
        <v>7476.15</v>
      </c>
      <c r="D40" s="8">
        <f>SUBTOTAL(9,D39:D39)</f>
        <v>0</v>
      </c>
      <c r="E40" s="8">
        <f>SUBTOTAL(9,E39:E39)</f>
        <v>7476.15</v>
      </c>
      <c r="F40" s="4"/>
      <c r="G40" s="2">
        <f>SUBTOTAL(9,G39:G39)</f>
        <v>0</v>
      </c>
    </row>
    <row r="41" spans="1:7" ht="12.75" outlineLevel="2">
      <c r="A41" s="2" t="s">
        <v>10</v>
      </c>
      <c r="B41" s="2" t="s">
        <v>5</v>
      </c>
      <c r="C41" s="3">
        <v>65440</v>
      </c>
      <c r="D41" s="3">
        <v>35440</v>
      </c>
      <c r="E41" s="3">
        <v>30000</v>
      </c>
      <c r="F41" s="2" t="s">
        <v>85</v>
      </c>
      <c r="G41" s="2" t="s">
        <v>84</v>
      </c>
    </row>
    <row r="42" spans="1:7" ht="12.75" outlineLevel="1">
      <c r="A42" s="4" t="s">
        <v>97</v>
      </c>
      <c r="B42" s="2"/>
      <c r="C42" s="8">
        <f>SUBTOTAL(9,C41:C41)</f>
        <v>65440</v>
      </c>
      <c r="D42" s="8">
        <f>SUBTOTAL(9,D41:D41)</f>
        <v>35440</v>
      </c>
      <c r="E42" s="8">
        <f>SUBTOTAL(9,E41:E41)</f>
        <v>30000</v>
      </c>
      <c r="F42" s="4"/>
      <c r="G42" s="2">
        <f>SUBTOTAL(9,G41:G41)</f>
        <v>0</v>
      </c>
    </row>
    <row r="43" spans="1:7" ht="12.75" outlineLevel="2">
      <c r="A43" s="2" t="s">
        <v>10</v>
      </c>
      <c r="B43" s="2" t="s">
        <v>5</v>
      </c>
      <c r="C43" s="3">
        <v>9487.76</v>
      </c>
      <c r="D43" s="3">
        <v>0</v>
      </c>
      <c r="E43" s="3">
        <v>9487.76</v>
      </c>
      <c r="F43" s="2" t="s">
        <v>11</v>
      </c>
      <c r="G43" s="2" t="s">
        <v>12</v>
      </c>
    </row>
    <row r="44" spans="1:7" ht="12.75" outlineLevel="2">
      <c r="A44" s="2" t="s">
        <v>10</v>
      </c>
      <c r="B44" s="2" t="s">
        <v>5</v>
      </c>
      <c r="C44" s="3">
        <v>10282.42</v>
      </c>
      <c r="D44" s="3">
        <v>0</v>
      </c>
      <c r="E44" s="3">
        <v>10282.42</v>
      </c>
      <c r="F44" s="2" t="s">
        <v>11</v>
      </c>
      <c r="G44" s="2" t="s">
        <v>12</v>
      </c>
    </row>
    <row r="45" spans="1:7" ht="12.75" outlineLevel="2">
      <c r="A45" s="2" t="s">
        <v>10</v>
      </c>
      <c r="B45" s="2" t="s">
        <v>5</v>
      </c>
      <c r="C45" s="3">
        <v>11860.16</v>
      </c>
      <c r="D45" s="3">
        <v>0</v>
      </c>
      <c r="E45" s="3">
        <v>11860.16</v>
      </c>
      <c r="F45" s="2" t="s">
        <v>11</v>
      </c>
      <c r="G45" s="2" t="s">
        <v>12</v>
      </c>
    </row>
    <row r="46" spans="1:7" ht="12.75" outlineLevel="2">
      <c r="A46" s="2" t="s">
        <v>10</v>
      </c>
      <c r="B46" s="2" t="s">
        <v>5</v>
      </c>
      <c r="C46" s="3">
        <v>14320.41</v>
      </c>
      <c r="D46" s="3">
        <v>0</v>
      </c>
      <c r="E46" s="3">
        <v>14320.41</v>
      </c>
      <c r="F46" s="2" t="s">
        <v>11</v>
      </c>
      <c r="G46" s="2" t="s">
        <v>12</v>
      </c>
    </row>
    <row r="47" spans="1:7" ht="12.75" outlineLevel="1">
      <c r="A47" s="4" t="s">
        <v>98</v>
      </c>
      <c r="B47" s="2"/>
      <c r="C47" s="8">
        <f>SUBTOTAL(9,C43:C46)</f>
        <v>45950.75</v>
      </c>
      <c r="D47" s="8">
        <f>SUBTOTAL(9,D43:D46)</f>
        <v>0</v>
      </c>
      <c r="E47" s="8">
        <f>SUBTOTAL(9,E43:E46)</f>
        <v>45950.75</v>
      </c>
      <c r="F47" s="4"/>
      <c r="G47" s="2">
        <f>SUBTOTAL(9,G43:G46)</f>
        <v>0</v>
      </c>
    </row>
    <row r="48" spans="1:7" ht="12.75" outlineLevel="2">
      <c r="A48" s="2" t="s">
        <v>10</v>
      </c>
      <c r="B48" s="2" t="s">
        <v>5</v>
      </c>
      <c r="C48" s="3">
        <v>37779.39</v>
      </c>
      <c r="D48" s="3">
        <v>0</v>
      </c>
      <c r="E48" s="3">
        <v>37779.39</v>
      </c>
      <c r="F48" s="2" t="s">
        <v>13</v>
      </c>
      <c r="G48" s="2" t="s">
        <v>14</v>
      </c>
    </row>
    <row r="49" spans="1:7" ht="12.75" outlineLevel="1">
      <c r="A49" s="4" t="s">
        <v>99</v>
      </c>
      <c r="B49" s="2"/>
      <c r="C49" s="8">
        <f>SUBTOTAL(9,C48:C48)</f>
        <v>37779.39</v>
      </c>
      <c r="D49" s="8">
        <f>SUBTOTAL(9,D48:D48)</f>
        <v>0</v>
      </c>
      <c r="E49" s="8">
        <f>SUBTOTAL(9,E48:E48)</f>
        <v>37779.39</v>
      </c>
      <c r="F49" s="4"/>
      <c r="G49" s="2">
        <f>SUBTOTAL(9,G48:G48)</f>
        <v>0</v>
      </c>
    </row>
    <row r="50" spans="1:7" ht="12.75" outlineLevel="2">
      <c r="A50" s="2" t="s">
        <v>10</v>
      </c>
      <c r="B50" s="2" t="s">
        <v>5</v>
      </c>
      <c r="C50" s="3">
        <v>8242.11</v>
      </c>
      <c r="D50" s="3">
        <v>0</v>
      </c>
      <c r="E50" s="3">
        <v>8242.11</v>
      </c>
      <c r="F50" s="2" t="s">
        <v>69</v>
      </c>
      <c r="G50" s="2" t="s">
        <v>68</v>
      </c>
    </row>
    <row r="51" spans="1:7" ht="12.75" outlineLevel="1">
      <c r="A51" s="4" t="s">
        <v>100</v>
      </c>
      <c r="B51" s="2"/>
      <c r="C51" s="8">
        <f>SUBTOTAL(9,C50:C50)</f>
        <v>8242.11</v>
      </c>
      <c r="D51" s="8">
        <f>SUBTOTAL(9,D50:D50)</f>
        <v>0</v>
      </c>
      <c r="E51" s="8">
        <f>SUBTOTAL(9,E50:E50)</f>
        <v>8242.11</v>
      </c>
      <c r="F51" s="4"/>
      <c r="G51" s="2">
        <f>SUBTOTAL(9,G50:G50)</f>
        <v>0</v>
      </c>
    </row>
    <row r="52" spans="1:7" ht="12.75" outlineLevel="2">
      <c r="A52" s="2" t="s">
        <v>10</v>
      </c>
      <c r="B52" s="2" t="s">
        <v>5</v>
      </c>
      <c r="C52" s="3">
        <v>6006.93</v>
      </c>
      <c r="D52" s="3">
        <v>0</v>
      </c>
      <c r="E52" s="3">
        <v>6006.93</v>
      </c>
      <c r="F52" s="2" t="s">
        <v>36</v>
      </c>
      <c r="G52" s="2" t="s">
        <v>37</v>
      </c>
    </row>
    <row r="53" spans="1:7" ht="12.75" outlineLevel="2">
      <c r="A53" s="2" t="s">
        <v>10</v>
      </c>
      <c r="B53" s="2" t="s">
        <v>5</v>
      </c>
      <c r="C53" s="3">
        <v>12241.79</v>
      </c>
      <c r="D53" s="3">
        <v>0</v>
      </c>
      <c r="E53" s="3">
        <v>12241.79</v>
      </c>
      <c r="F53" s="2" t="s">
        <v>36</v>
      </c>
      <c r="G53" s="2" t="s">
        <v>37</v>
      </c>
    </row>
    <row r="54" spans="1:7" ht="12.75" outlineLevel="2">
      <c r="A54" s="2" t="s">
        <v>33</v>
      </c>
      <c r="B54" s="2" t="s">
        <v>5</v>
      </c>
      <c r="C54" s="3">
        <v>2269.54</v>
      </c>
      <c r="D54" s="3">
        <v>0</v>
      </c>
      <c r="E54" s="3">
        <v>2269.54</v>
      </c>
      <c r="F54" s="2" t="s">
        <v>36</v>
      </c>
      <c r="G54" s="2" t="s">
        <v>37</v>
      </c>
    </row>
    <row r="55" spans="1:7" ht="12.75" outlineLevel="1">
      <c r="A55" s="4" t="s">
        <v>101</v>
      </c>
      <c r="B55" s="2"/>
      <c r="C55" s="8">
        <f>SUBTOTAL(9,C52:C54)</f>
        <v>20518.260000000002</v>
      </c>
      <c r="D55" s="8">
        <f>SUBTOTAL(9,D52:D54)</f>
        <v>0</v>
      </c>
      <c r="E55" s="8">
        <f>SUBTOTAL(9,E52:E54)</f>
        <v>20518.260000000002</v>
      </c>
      <c r="F55" s="4"/>
      <c r="G55" s="2">
        <f>SUBTOTAL(9,G52:G54)</f>
        <v>0</v>
      </c>
    </row>
    <row r="56" spans="1:7" ht="12.75" outlineLevel="2">
      <c r="A56" s="2" t="s">
        <v>10</v>
      </c>
      <c r="B56" s="2" t="s">
        <v>5</v>
      </c>
      <c r="C56" s="3">
        <v>130857.65</v>
      </c>
      <c r="D56" s="3">
        <v>0</v>
      </c>
      <c r="E56" s="3">
        <v>130857.65</v>
      </c>
      <c r="F56" s="2" t="s">
        <v>50</v>
      </c>
      <c r="G56" s="2" t="s">
        <v>51</v>
      </c>
    </row>
    <row r="57" spans="1:7" ht="12.75" outlineLevel="2">
      <c r="A57" s="2" t="s">
        <v>33</v>
      </c>
      <c r="B57" s="2" t="s">
        <v>5</v>
      </c>
      <c r="C57" s="3">
        <v>15929.23</v>
      </c>
      <c r="D57" s="3">
        <v>0</v>
      </c>
      <c r="E57" s="3">
        <v>15929.23</v>
      </c>
      <c r="F57" s="2" t="s">
        <v>50</v>
      </c>
      <c r="G57" s="2" t="s">
        <v>51</v>
      </c>
    </row>
    <row r="58" spans="1:7" ht="12.75" outlineLevel="1">
      <c r="A58" s="4" t="s">
        <v>102</v>
      </c>
      <c r="B58" s="2"/>
      <c r="C58" s="8">
        <f>SUBTOTAL(9,C56:C57)</f>
        <v>146786.88</v>
      </c>
      <c r="D58" s="8">
        <f>SUBTOTAL(9,D56:D57)</f>
        <v>0</v>
      </c>
      <c r="E58" s="8">
        <f>SUBTOTAL(9,E56:E57)</f>
        <v>146786.88</v>
      </c>
      <c r="F58" s="4"/>
      <c r="G58" s="2">
        <f>SUBTOTAL(9,G56:G57)</f>
        <v>0</v>
      </c>
    </row>
    <row r="59" spans="1:7" ht="12.75" outlineLevel="2">
      <c r="A59" s="2" t="s">
        <v>10</v>
      </c>
      <c r="B59" s="2" t="s">
        <v>5</v>
      </c>
      <c r="C59" s="3">
        <v>44048.91</v>
      </c>
      <c r="D59" s="3">
        <v>24048.91</v>
      </c>
      <c r="E59" s="3">
        <v>20000</v>
      </c>
      <c r="F59" s="2" t="s">
        <v>83</v>
      </c>
      <c r="G59" s="2" t="s">
        <v>82</v>
      </c>
    </row>
    <row r="60" spans="1:7" ht="12.75" outlineLevel="1">
      <c r="A60" s="4" t="s">
        <v>103</v>
      </c>
      <c r="B60" s="2"/>
      <c r="C60" s="8">
        <f>SUBTOTAL(9,C59:C59)</f>
        <v>44048.91</v>
      </c>
      <c r="D60" s="8">
        <f>SUBTOTAL(9,D59:D59)</f>
        <v>24048.91</v>
      </c>
      <c r="E60" s="8">
        <f>SUBTOTAL(9,E59:E59)</f>
        <v>20000</v>
      </c>
      <c r="F60" s="4"/>
      <c r="G60" s="2">
        <f>SUBTOTAL(9,G59:G59)</f>
        <v>0</v>
      </c>
    </row>
    <row r="61" spans="1:7" ht="12.75" outlineLevel="2">
      <c r="A61" s="2" t="s">
        <v>10</v>
      </c>
      <c r="B61" s="2" t="s">
        <v>5</v>
      </c>
      <c r="C61" s="3">
        <v>12668.74</v>
      </c>
      <c r="D61" s="3">
        <v>0</v>
      </c>
      <c r="E61" s="3">
        <v>12668.74</v>
      </c>
      <c r="F61" s="2" t="s">
        <v>87</v>
      </c>
      <c r="G61" s="2" t="s">
        <v>86</v>
      </c>
    </row>
    <row r="62" spans="1:7" ht="12.75" outlineLevel="2">
      <c r="A62" s="2" t="s">
        <v>10</v>
      </c>
      <c r="B62" s="2" t="s">
        <v>5</v>
      </c>
      <c r="C62" s="3">
        <v>8570.64</v>
      </c>
      <c r="D62" s="3">
        <v>0</v>
      </c>
      <c r="E62" s="3">
        <v>8570.64</v>
      </c>
      <c r="F62" s="2" t="s">
        <v>87</v>
      </c>
      <c r="G62" s="2" t="s">
        <v>86</v>
      </c>
    </row>
    <row r="63" spans="1:7" ht="12.75" outlineLevel="1">
      <c r="A63" s="4" t="s">
        <v>104</v>
      </c>
      <c r="B63" s="2"/>
      <c r="C63" s="8">
        <f>SUBTOTAL(9,C61:C62)</f>
        <v>21239.379999999997</v>
      </c>
      <c r="D63" s="8">
        <f>SUBTOTAL(9,D61:D62)</f>
        <v>0</v>
      </c>
      <c r="E63" s="8">
        <f>SUBTOTAL(9,E61:E62)</f>
        <v>21239.379999999997</v>
      </c>
      <c r="F63" s="4"/>
      <c r="G63" s="2">
        <f>SUBTOTAL(9,G61:G62)</f>
        <v>0</v>
      </c>
    </row>
    <row r="64" spans="1:7" ht="12.75" outlineLevel="2">
      <c r="A64" s="2" t="s">
        <v>10</v>
      </c>
      <c r="B64" s="2" t="s">
        <v>5</v>
      </c>
      <c r="C64" s="3">
        <v>14904.78</v>
      </c>
      <c r="D64" s="3">
        <v>0</v>
      </c>
      <c r="E64" s="3">
        <v>14904.78</v>
      </c>
      <c r="F64" s="2" t="s">
        <v>23</v>
      </c>
      <c r="G64" s="2" t="s">
        <v>24</v>
      </c>
    </row>
    <row r="65" spans="1:7" ht="12.75" outlineLevel="1">
      <c r="A65" s="4" t="s">
        <v>105</v>
      </c>
      <c r="B65" s="2"/>
      <c r="C65" s="8">
        <f>SUBTOTAL(9,C64:C64)</f>
        <v>14904.78</v>
      </c>
      <c r="D65" s="8">
        <f>SUBTOTAL(9,D64:D64)</f>
        <v>0</v>
      </c>
      <c r="E65" s="8">
        <f>SUBTOTAL(9,E64:E64)</f>
        <v>14904.78</v>
      </c>
      <c r="F65" s="4"/>
      <c r="G65" s="2">
        <f>SUBTOTAL(9,G64:G64)</f>
        <v>0</v>
      </c>
    </row>
    <row r="66" spans="1:7" ht="12.75" outlineLevel="2">
      <c r="A66" s="2" t="s">
        <v>10</v>
      </c>
      <c r="B66" s="2" t="s">
        <v>5</v>
      </c>
      <c r="C66" s="3">
        <v>50857.29</v>
      </c>
      <c r="D66" s="3">
        <v>0</v>
      </c>
      <c r="E66" s="3">
        <v>50857.29</v>
      </c>
      <c r="F66" s="2" t="s">
        <v>62</v>
      </c>
      <c r="G66" s="2" t="s">
        <v>63</v>
      </c>
    </row>
    <row r="67" spans="1:7" ht="12.75" outlineLevel="2">
      <c r="A67" s="2" t="s">
        <v>33</v>
      </c>
      <c r="B67" s="2" t="s">
        <v>5</v>
      </c>
      <c r="C67" s="3">
        <v>74561.8</v>
      </c>
      <c r="D67" s="3"/>
      <c r="E67" s="3">
        <v>74561.8</v>
      </c>
      <c r="F67" s="2" t="s">
        <v>62</v>
      </c>
      <c r="G67" s="2" t="s">
        <v>63</v>
      </c>
    </row>
    <row r="68" spans="1:7" ht="12.75" outlineLevel="1">
      <c r="A68" s="4" t="s">
        <v>106</v>
      </c>
      <c r="B68" s="2"/>
      <c r="C68" s="8">
        <f>SUBTOTAL(9,C66:C67)</f>
        <v>125419.09</v>
      </c>
      <c r="D68" s="8">
        <f>SUBTOTAL(9,D66:D67)</f>
        <v>0</v>
      </c>
      <c r="E68" s="8">
        <f>SUBTOTAL(9,E66:E67)</f>
        <v>125419.09</v>
      </c>
      <c r="F68" s="4"/>
      <c r="G68" s="2">
        <f>SUBTOTAL(9,G66:G67)</f>
        <v>0</v>
      </c>
    </row>
    <row r="69" spans="1:7" ht="12.75" outlineLevel="2">
      <c r="A69" s="2" t="s">
        <v>10</v>
      </c>
      <c r="B69" s="2" t="s">
        <v>5</v>
      </c>
      <c r="C69" s="3">
        <v>1331.7</v>
      </c>
      <c r="D69" s="3">
        <v>0</v>
      </c>
      <c r="E69" s="3">
        <v>1331.7</v>
      </c>
      <c r="F69" s="2" t="s">
        <v>20</v>
      </c>
      <c r="G69" s="2" t="s">
        <v>19</v>
      </c>
    </row>
    <row r="70" spans="1:7" ht="12.75" outlineLevel="2">
      <c r="A70" s="2" t="s">
        <v>33</v>
      </c>
      <c r="B70" s="2" t="s">
        <v>5</v>
      </c>
      <c r="C70" s="3">
        <v>34068.48</v>
      </c>
      <c r="D70" s="3">
        <v>0</v>
      </c>
      <c r="E70" s="3">
        <v>34068.48</v>
      </c>
      <c r="F70" s="2" t="s">
        <v>20</v>
      </c>
      <c r="G70" s="2" t="s">
        <v>19</v>
      </c>
    </row>
    <row r="71" spans="1:7" ht="12.75" outlineLevel="1">
      <c r="A71" s="4" t="s">
        <v>107</v>
      </c>
      <c r="B71" s="2"/>
      <c r="C71" s="8">
        <f>SUBTOTAL(9,C69:C70)</f>
        <v>35400.18</v>
      </c>
      <c r="D71" s="8">
        <f>SUBTOTAL(9,D69:D70)</f>
        <v>0</v>
      </c>
      <c r="E71" s="8">
        <f>SUBTOTAL(9,E69:E70)</f>
        <v>35400.18</v>
      </c>
      <c r="F71" s="4"/>
      <c r="G71" s="2">
        <f>SUBTOTAL(9,G69:G70)</f>
        <v>0</v>
      </c>
    </row>
    <row r="72" spans="1:7" ht="12.75" outlineLevel="2">
      <c r="A72" s="2" t="s">
        <v>10</v>
      </c>
      <c r="B72" s="2" t="s">
        <v>5</v>
      </c>
      <c r="C72" s="3">
        <v>49297.98</v>
      </c>
      <c r="D72" s="3">
        <v>39297.98</v>
      </c>
      <c r="E72" s="3">
        <v>10000</v>
      </c>
      <c r="F72" s="2" t="s">
        <v>73</v>
      </c>
      <c r="G72" s="2" t="s">
        <v>72</v>
      </c>
    </row>
    <row r="73" spans="1:7" ht="12.75" outlineLevel="1">
      <c r="A73" s="4" t="s">
        <v>108</v>
      </c>
      <c r="B73" s="2"/>
      <c r="C73" s="8">
        <f>SUBTOTAL(9,C72:C72)</f>
        <v>49297.98</v>
      </c>
      <c r="D73" s="8">
        <f>SUBTOTAL(9,D72:D72)</f>
        <v>39297.98</v>
      </c>
      <c r="E73" s="8">
        <f>SUBTOTAL(9,E72:E72)</f>
        <v>10000</v>
      </c>
      <c r="F73" s="4"/>
      <c r="G73" s="2">
        <f>SUBTOTAL(9,G72:G72)</f>
        <v>0</v>
      </c>
    </row>
    <row r="74" spans="1:7" ht="12.75" outlineLevel="2">
      <c r="A74" s="2" t="s">
        <v>10</v>
      </c>
      <c r="B74" s="2" t="s">
        <v>5</v>
      </c>
      <c r="C74" s="3">
        <v>41722.61</v>
      </c>
      <c r="D74" s="3">
        <v>31722.61</v>
      </c>
      <c r="E74" s="3">
        <v>10000</v>
      </c>
      <c r="F74" s="2" t="s">
        <v>77</v>
      </c>
      <c r="G74" s="2" t="s">
        <v>76</v>
      </c>
    </row>
    <row r="75" spans="1:7" ht="12.75" outlineLevel="1">
      <c r="A75" s="4" t="s">
        <v>109</v>
      </c>
      <c r="B75" s="2"/>
      <c r="C75" s="8">
        <f>SUBTOTAL(9,C74:C74)</f>
        <v>41722.61</v>
      </c>
      <c r="D75" s="8">
        <f>SUBTOTAL(9,D74:D74)</f>
        <v>31722.61</v>
      </c>
      <c r="E75" s="8">
        <f>SUBTOTAL(9,E74:E74)</f>
        <v>10000</v>
      </c>
      <c r="F75" s="4"/>
      <c r="G75" s="2">
        <f>SUBTOTAL(9,G74:G74)</f>
        <v>0</v>
      </c>
    </row>
    <row r="76" spans="1:7" ht="12.75" outlineLevel="2">
      <c r="A76" s="2" t="s">
        <v>10</v>
      </c>
      <c r="B76" s="2" t="s">
        <v>5</v>
      </c>
      <c r="C76" s="3">
        <v>40909.81</v>
      </c>
      <c r="D76" s="3">
        <v>0</v>
      </c>
      <c r="E76" s="3">
        <v>40909.81</v>
      </c>
      <c r="F76" s="2" t="s">
        <v>54</v>
      </c>
      <c r="G76" s="2" t="s">
        <v>55</v>
      </c>
    </row>
    <row r="77" spans="1:7" ht="12.75" outlineLevel="1">
      <c r="A77" s="4" t="s">
        <v>110</v>
      </c>
      <c r="B77" s="2"/>
      <c r="C77" s="8">
        <f>SUBTOTAL(9,C76:C76)</f>
        <v>40909.81</v>
      </c>
      <c r="D77" s="8">
        <f>SUBTOTAL(9,D76:D76)</f>
        <v>0</v>
      </c>
      <c r="E77" s="8">
        <f>SUBTOTAL(9,E76:E76)</f>
        <v>40909.81</v>
      </c>
      <c r="F77" s="4"/>
      <c r="G77" s="2">
        <f>SUBTOTAL(9,G76:G76)</f>
        <v>0</v>
      </c>
    </row>
    <row r="78" spans="1:7" ht="12.75" outlineLevel="2">
      <c r="A78" s="2" t="s">
        <v>10</v>
      </c>
      <c r="B78" s="2" t="s">
        <v>5</v>
      </c>
      <c r="C78" s="3">
        <v>85002.44</v>
      </c>
      <c r="D78" s="3">
        <v>0</v>
      </c>
      <c r="E78" s="3">
        <v>85002.44</v>
      </c>
      <c r="F78" s="2" t="s">
        <v>16</v>
      </c>
      <c r="G78" s="2" t="s">
        <v>15</v>
      </c>
    </row>
    <row r="79" spans="1:7" ht="12.75" outlineLevel="2">
      <c r="A79" s="2" t="s">
        <v>10</v>
      </c>
      <c r="B79" s="2" t="s">
        <v>5</v>
      </c>
      <c r="C79" s="3">
        <v>107233.15</v>
      </c>
      <c r="D79" s="3">
        <v>0</v>
      </c>
      <c r="E79" s="3">
        <v>107233.15</v>
      </c>
      <c r="F79" s="2" t="s">
        <v>16</v>
      </c>
      <c r="G79" s="2" t="s">
        <v>15</v>
      </c>
    </row>
    <row r="80" spans="1:7" ht="12.75" outlineLevel="2">
      <c r="A80" s="2" t="s">
        <v>10</v>
      </c>
      <c r="B80" s="2" t="s">
        <v>5</v>
      </c>
      <c r="C80" s="3">
        <v>62317.83</v>
      </c>
      <c r="D80" s="3">
        <v>0</v>
      </c>
      <c r="E80" s="3">
        <v>62317.83</v>
      </c>
      <c r="F80" s="2" t="s">
        <v>16</v>
      </c>
      <c r="G80" s="2" t="s">
        <v>15</v>
      </c>
    </row>
    <row r="81" spans="1:7" ht="12.75" outlineLevel="2">
      <c r="A81" s="2" t="s">
        <v>33</v>
      </c>
      <c r="B81" s="2" t="s">
        <v>5</v>
      </c>
      <c r="C81" s="3">
        <v>22303.05</v>
      </c>
      <c r="D81" s="3">
        <v>0</v>
      </c>
      <c r="E81" s="3">
        <v>22303.05</v>
      </c>
      <c r="F81" s="2" t="s">
        <v>16</v>
      </c>
      <c r="G81" s="2" t="s">
        <v>15</v>
      </c>
    </row>
    <row r="82" spans="1:7" ht="12.75" outlineLevel="2">
      <c r="A82" s="2" t="s">
        <v>33</v>
      </c>
      <c r="B82" s="2" t="s">
        <v>5</v>
      </c>
      <c r="C82" s="3">
        <v>17827.34</v>
      </c>
      <c r="D82" s="3">
        <v>0</v>
      </c>
      <c r="E82" s="3">
        <v>17827.34</v>
      </c>
      <c r="F82" s="2" t="s">
        <v>16</v>
      </c>
      <c r="G82" s="2" t="s">
        <v>15</v>
      </c>
    </row>
    <row r="83" spans="1:7" ht="12.75" outlineLevel="1">
      <c r="A83" s="4" t="s">
        <v>111</v>
      </c>
      <c r="B83" s="2"/>
      <c r="C83" s="8">
        <f>SUBTOTAL(9,C78:C82)</f>
        <v>294683.81</v>
      </c>
      <c r="D83" s="8">
        <f>SUBTOTAL(9,D78:D82)</f>
        <v>0</v>
      </c>
      <c r="E83" s="8">
        <f>SUBTOTAL(9,E78:E82)</f>
        <v>294683.81</v>
      </c>
      <c r="F83" s="4"/>
      <c r="G83" s="2">
        <f>SUBTOTAL(9,G78:G82)</f>
        <v>0</v>
      </c>
    </row>
    <row r="84" spans="1:7" ht="12.75" outlineLevel="2">
      <c r="A84" s="2" t="s">
        <v>33</v>
      </c>
      <c r="B84" s="2" t="s">
        <v>5</v>
      </c>
      <c r="C84" s="3">
        <v>30195.72</v>
      </c>
      <c r="D84" s="3">
        <v>0</v>
      </c>
      <c r="E84" s="3">
        <v>30195.72</v>
      </c>
      <c r="F84" s="2" t="s">
        <v>71</v>
      </c>
      <c r="G84" s="2" t="s">
        <v>70</v>
      </c>
    </row>
    <row r="85" spans="1:7" ht="12.75" outlineLevel="1">
      <c r="A85" s="4" t="s">
        <v>112</v>
      </c>
      <c r="B85" s="2"/>
      <c r="C85" s="8">
        <f>SUBTOTAL(9,C84:C84)</f>
        <v>30195.72</v>
      </c>
      <c r="D85" s="8">
        <f>SUBTOTAL(9,D84:D84)</f>
        <v>0</v>
      </c>
      <c r="E85" s="8">
        <f>SUBTOTAL(9,E84:E84)</f>
        <v>30195.72</v>
      </c>
      <c r="F85" s="4"/>
      <c r="G85" s="2">
        <f>SUBTOTAL(9,G84:G84)</f>
        <v>0</v>
      </c>
    </row>
    <row r="86" spans="1:7" ht="12.75" outlineLevel="2">
      <c r="A86" s="2" t="s">
        <v>10</v>
      </c>
      <c r="B86" s="2" t="s">
        <v>5</v>
      </c>
      <c r="C86" s="3">
        <v>3948.83</v>
      </c>
      <c r="D86" s="3">
        <v>0</v>
      </c>
      <c r="E86" s="3">
        <v>3948.83</v>
      </c>
      <c r="F86" s="2" t="s">
        <v>75</v>
      </c>
      <c r="G86" s="2" t="s">
        <v>74</v>
      </c>
    </row>
    <row r="87" spans="1:7" ht="12.75" outlineLevel="1">
      <c r="A87" s="4" t="s">
        <v>113</v>
      </c>
      <c r="B87" s="2"/>
      <c r="C87" s="8">
        <f>SUBTOTAL(9,C86:C86)</f>
        <v>3948.83</v>
      </c>
      <c r="D87" s="8">
        <f>SUBTOTAL(9,D86:D86)</f>
        <v>0</v>
      </c>
      <c r="E87" s="8">
        <f>SUBTOTAL(9,E86:E86)</f>
        <v>3948.83</v>
      </c>
      <c r="F87" s="4"/>
      <c r="G87" s="2">
        <f>SUBTOTAL(9,G86:G86)</f>
        <v>0</v>
      </c>
    </row>
    <row r="88" spans="1:7" ht="12.75" outlineLevel="2">
      <c r="A88" s="2" t="s">
        <v>10</v>
      </c>
      <c r="B88" s="2" t="s">
        <v>5</v>
      </c>
      <c r="C88" s="3">
        <v>8119.8</v>
      </c>
      <c r="D88" s="3">
        <v>0</v>
      </c>
      <c r="E88" s="3">
        <v>8119.8</v>
      </c>
      <c r="F88" s="2" t="s">
        <v>40</v>
      </c>
      <c r="G88" s="2" t="s">
        <v>41</v>
      </c>
    </row>
    <row r="89" spans="1:7" ht="12.75" outlineLevel="2">
      <c r="A89" s="2" t="s">
        <v>10</v>
      </c>
      <c r="B89" s="2" t="s">
        <v>5</v>
      </c>
      <c r="C89" s="3">
        <v>18632.94</v>
      </c>
      <c r="D89" s="3">
        <v>0</v>
      </c>
      <c r="E89" s="3">
        <v>18632.94</v>
      </c>
      <c r="F89" s="2" t="s">
        <v>40</v>
      </c>
      <c r="G89" s="2" t="s">
        <v>41</v>
      </c>
    </row>
    <row r="90" spans="1:7" ht="12.75" outlineLevel="1">
      <c r="A90" s="4" t="s">
        <v>114</v>
      </c>
      <c r="B90" s="2"/>
      <c r="C90" s="8">
        <f>SUBTOTAL(9,C88:C89)</f>
        <v>26752.739999999998</v>
      </c>
      <c r="D90" s="8">
        <f>SUBTOTAL(9,D88:D89)</f>
        <v>0</v>
      </c>
      <c r="E90" s="8">
        <f>SUBTOTAL(9,E88:E89)</f>
        <v>26752.739999999998</v>
      </c>
      <c r="F90" s="4"/>
      <c r="G90" s="2">
        <f>SUBTOTAL(9,G88:G89)</f>
        <v>0</v>
      </c>
    </row>
    <row r="91" spans="1:7" ht="12.75" outlineLevel="2">
      <c r="A91" s="2" t="s">
        <v>10</v>
      </c>
      <c r="B91" s="2" t="s">
        <v>5</v>
      </c>
      <c r="C91" s="3">
        <v>150413.57</v>
      </c>
      <c r="D91" s="3"/>
      <c r="E91" s="3">
        <v>150413.57</v>
      </c>
      <c r="F91" s="2" t="s">
        <v>45</v>
      </c>
      <c r="G91" s="2" t="s">
        <v>44</v>
      </c>
    </row>
    <row r="92" spans="1:7" ht="12.75" outlineLevel="2">
      <c r="A92" s="2" t="s">
        <v>10</v>
      </c>
      <c r="B92" s="2" t="s">
        <v>5</v>
      </c>
      <c r="C92" s="3">
        <v>244933.99</v>
      </c>
      <c r="D92" s="3"/>
      <c r="E92" s="3">
        <v>244933.99</v>
      </c>
      <c r="F92" s="2" t="s">
        <v>45</v>
      </c>
      <c r="G92" s="2" t="s">
        <v>44</v>
      </c>
    </row>
    <row r="93" spans="1:7" ht="12.75" outlineLevel="2">
      <c r="A93" s="2" t="s">
        <v>10</v>
      </c>
      <c r="B93" s="2" t="s">
        <v>5</v>
      </c>
      <c r="C93" s="3">
        <v>133107.38</v>
      </c>
      <c r="D93" s="3"/>
      <c r="E93" s="3">
        <v>133107.38</v>
      </c>
      <c r="F93" s="2" t="s">
        <v>45</v>
      </c>
      <c r="G93" s="2" t="s">
        <v>44</v>
      </c>
    </row>
    <row r="94" spans="1:7" ht="12.75" outlineLevel="2">
      <c r="A94" s="2" t="s">
        <v>10</v>
      </c>
      <c r="B94" s="2" t="s">
        <v>5</v>
      </c>
      <c r="C94" s="3">
        <v>282181.43</v>
      </c>
      <c r="D94" s="3"/>
      <c r="E94" s="3">
        <v>282181.43</v>
      </c>
      <c r="F94" s="2" t="s">
        <v>45</v>
      </c>
      <c r="G94" s="2" t="s">
        <v>44</v>
      </c>
    </row>
    <row r="95" spans="1:7" ht="12.75" outlineLevel="2">
      <c r="A95" s="2" t="s">
        <v>10</v>
      </c>
      <c r="B95" s="2" t="s">
        <v>5</v>
      </c>
      <c r="C95" s="3">
        <v>93326.27</v>
      </c>
      <c r="D95" s="3"/>
      <c r="E95" s="3">
        <v>93326.27</v>
      </c>
      <c r="F95" s="2" t="s">
        <v>45</v>
      </c>
      <c r="G95" s="2" t="s">
        <v>44</v>
      </c>
    </row>
    <row r="96" spans="1:7" ht="12.75" outlineLevel="2">
      <c r="A96" s="2" t="s">
        <v>33</v>
      </c>
      <c r="B96" s="2" t="s">
        <v>5</v>
      </c>
      <c r="C96" s="3">
        <v>2433.43</v>
      </c>
      <c r="D96" s="3"/>
      <c r="E96" s="3">
        <v>2433.43</v>
      </c>
      <c r="F96" s="2" t="s">
        <v>45</v>
      </c>
      <c r="G96" s="2" t="s">
        <v>44</v>
      </c>
    </row>
    <row r="97" spans="1:7" ht="12.75" outlineLevel="2">
      <c r="A97" s="2" t="s">
        <v>33</v>
      </c>
      <c r="B97" s="2" t="s">
        <v>5</v>
      </c>
      <c r="C97" s="3">
        <v>31526.57</v>
      </c>
      <c r="D97" s="3"/>
      <c r="E97" s="3">
        <v>31526.57</v>
      </c>
      <c r="F97" s="2" t="s">
        <v>45</v>
      </c>
      <c r="G97" s="2" t="s">
        <v>44</v>
      </c>
    </row>
    <row r="98" spans="1:7" ht="12.75" outlineLevel="2">
      <c r="A98" s="2" t="s">
        <v>33</v>
      </c>
      <c r="B98" s="2" t="s">
        <v>5</v>
      </c>
      <c r="C98" s="3">
        <v>36511.24</v>
      </c>
      <c r="D98" s="3"/>
      <c r="E98" s="3">
        <v>36511.24</v>
      </c>
      <c r="F98" s="2" t="s">
        <v>45</v>
      </c>
      <c r="G98" s="2" t="s">
        <v>44</v>
      </c>
    </row>
    <row r="99" spans="1:7" ht="12.75" outlineLevel="2">
      <c r="A99" s="2" t="s">
        <v>33</v>
      </c>
      <c r="B99" s="2" t="s">
        <v>5</v>
      </c>
      <c r="C99" s="3">
        <v>91381.11</v>
      </c>
      <c r="D99" s="3"/>
      <c r="E99" s="3">
        <v>91381.11</v>
      </c>
      <c r="F99" s="2" t="s">
        <v>45</v>
      </c>
      <c r="G99" s="2" t="s">
        <v>44</v>
      </c>
    </row>
    <row r="100" spans="1:7" ht="12.75" outlineLevel="2">
      <c r="A100" s="2" t="s">
        <v>33</v>
      </c>
      <c r="B100" s="2" t="s">
        <v>5</v>
      </c>
      <c r="C100" s="3">
        <v>32013.94</v>
      </c>
      <c r="D100" s="3"/>
      <c r="E100" s="3">
        <v>32013.94</v>
      </c>
      <c r="F100" s="2" t="s">
        <v>45</v>
      </c>
      <c r="G100" s="2" t="s">
        <v>44</v>
      </c>
    </row>
    <row r="101" spans="1:7" ht="12.75" outlineLevel="1">
      <c r="A101" s="4" t="s">
        <v>115</v>
      </c>
      <c r="B101" s="2"/>
      <c r="C101" s="8">
        <f>SUBTOTAL(9,C91:C100)</f>
        <v>1097828.93</v>
      </c>
      <c r="D101" s="8">
        <f>SUBTOTAL(9,D91:D100)</f>
        <v>0</v>
      </c>
      <c r="E101" s="8">
        <f>SUBTOTAL(9,E91:E100)</f>
        <v>1097828.93</v>
      </c>
      <c r="F101" s="4"/>
      <c r="G101" s="2">
        <f>SUBTOTAL(9,G91:G100)</f>
        <v>0</v>
      </c>
    </row>
    <row r="102" spans="1:7" ht="12.75" outlineLevel="2">
      <c r="A102" s="2" t="s">
        <v>10</v>
      </c>
      <c r="B102" s="2" t="s">
        <v>5</v>
      </c>
      <c r="C102" s="3">
        <v>11376.42</v>
      </c>
      <c r="D102" s="3"/>
      <c r="E102" s="3">
        <v>11376.42</v>
      </c>
      <c r="F102" s="2" t="s">
        <v>56</v>
      </c>
      <c r="G102" s="2" t="s">
        <v>57</v>
      </c>
    </row>
    <row r="103" spans="1:7" ht="12.75" outlineLevel="1">
      <c r="A103" s="4" t="s">
        <v>116</v>
      </c>
      <c r="B103" s="2"/>
      <c r="C103" s="8">
        <f>SUBTOTAL(9,C102:C102)</f>
        <v>11376.42</v>
      </c>
      <c r="D103" s="8">
        <f>SUBTOTAL(9,D102:D102)</f>
        <v>0</v>
      </c>
      <c r="E103" s="8">
        <f>SUBTOTAL(9,E102:E102)</f>
        <v>11376.42</v>
      </c>
      <c r="F103" s="4"/>
      <c r="G103" s="2">
        <f>SUBTOTAL(9,G102:G102)</f>
        <v>0</v>
      </c>
    </row>
    <row r="104" spans="1:7" ht="12.75" outlineLevel="2">
      <c r="A104" s="2" t="s">
        <v>33</v>
      </c>
      <c r="B104" s="2" t="s">
        <v>5</v>
      </c>
      <c r="C104" s="3">
        <v>55333.23</v>
      </c>
      <c r="D104" s="3"/>
      <c r="E104" s="3">
        <v>55333.23</v>
      </c>
      <c r="F104" s="2" t="s">
        <v>58</v>
      </c>
      <c r="G104" s="2" t="s">
        <v>59</v>
      </c>
    </row>
    <row r="105" spans="1:7" ht="12.75" outlineLevel="1">
      <c r="A105" s="4" t="s">
        <v>117</v>
      </c>
      <c r="B105" s="2"/>
      <c r="C105" s="8">
        <f>SUBTOTAL(9,C104:C104)</f>
        <v>55333.23</v>
      </c>
      <c r="D105" s="8">
        <f>SUBTOTAL(9,D104:D104)</f>
        <v>0</v>
      </c>
      <c r="E105" s="8">
        <f>SUBTOTAL(9,E104:E104)</f>
        <v>55333.23</v>
      </c>
      <c r="F105" s="4"/>
      <c r="G105" s="2">
        <f>SUBTOTAL(9,G104:G104)</f>
        <v>0</v>
      </c>
    </row>
    <row r="106" spans="1:7" ht="12.75" outlineLevel="2">
      <c r="A106" s="2" t="s">
        <v>10</v>
      </c>
      <c r="B106" s="2" t="s">
        <v>5</v>
      </c>
      <c r="C106" s="3">
        <v>186064.28</v>
      </c>
      <c r="D106" s="3">
        <v>186064.28</v>
      </c>
      <c r="E106" s="3"/>
      <c r="F106" s="2" t="s">
        <v>80</v>
      </c>
      <c r="G106" s="2" t="s">
        <v>81</v>
      </c>
    </row>
    <row r="107" spans="1:7" ht="12.75" outlineLevel="2">
      <c r="A107" s="2" t="s">
        <v>33</v>
      </c>
      <c r="B107" s="2" t="s">
        <v>5</v>
      </c>
      <c r="C107" s="3">
        <v>57859.22</v>
      </c>
      <c r="D107" s="3"/>
      <c r="E107" s="3">
        <v>57859.22</v>
      </c>
      <c r="F107" s="2" t="s">
        <v>80</v>
      </c>
      <c r="G107" s="2" t="s">
        <v>81</v>
      </c>
    </row>
    <row r="108" spans="1:7" ht="12.75" outlineLevel="1">
      <c r="A108" s="4" t="s">
        <v>118</v>
      </c>
      <c r="B108" s="2"/>
      <c r="C108" s="8">
        <f>SUBTOTAL(9,C106:C107)</f>
        <v>243923.5</v>
      </c>
      <c r="D108" s="8">
        <f>SUBTOTAL(9,D106:D107)</f>
        <v>186064.28</v>
      </c>
      <c r="E108" s="8">
        <f>SUBTOTAL(9,E106:E107)</f>
        <v>57859.22</v>
      </c>
      <c r="F108" s="4"/>
      <c r="G108" s="2">
        <f>SUBTOTAL(9,G106:G107)</f>
        <v>0</v>
      </c>
    </row>
    <row r="109" spans="1:7" ht="12.75" outlineLevel="2">
      <c r="A109" s="2" t="s">
        <v>10</v>
      </c>
      <c r="B109" s="2" t="s">
        <v>5</v>
      </c>
      <c r="C109" s="3">
        <v>59947.9</v>
      </c>
      <c r="D109" s="3">
        <v>29947.9</v>
      </c>
      <c r="E109" s="3">
        <v>30000</v>
      </c>
      <c r="F109" s="2" t="s">
        <v>31</v>
      </c>
      <c r="G109" s="2" t="s">
        <v>32</v>
      </c>
    </row>
    <row r="110" spans="1:7" ht="12.75" outlineLevel="1">
      <c r="A110" s="4" t="s">
        <v>119</v>
      </c>
      <c r="B110" s="2"/>
      <c r="C110" s="8">
        <f>SUBTOTAL(9,C109:C109)</f>
        <v>59947.9</v>
      </c>
      <c r="D110" s="8">
        <f>SUBTOTAL(9,D109:D109)</f>
        <v>29947.9</v>
      </c>
      <c r="E110" s="8">
        <f>SUBTOTAL(9,E109:E109)</f>
        <v>30000</v>
      </c>
      <c r="F110" s="4"/>
      <c r="G110" s="2">
        <f>SUBTOTAL(9,G109:G109)</f>
        <v>0</v>
      </c>
    </row>
    <row r="111" spans="1:7" ht="12.75" outlineLevel="2">
      <c r="A111" s="2" t="s">
        <v>33</v>
      </c>
      <c r="B111" s="2" t="s">
        <v>5</v>
      </c>
      <c r="C111" s="3">
        <v>12775.68</v>
      </c>
      <c r="D111" s="3"/>
      <c r="E111" s="3">
        <v>12775.68</v>
      </c>
      <c r="F111" s="2" t="s">
        <v>49</v>
      </c>
      <c r="G111" s="2" t="s">
        <v>48</v>
      </c>
    </row>
    <row r="112" spans="1:7" ht="12.75" outlineLevel="1">
      <c r="A112" s="4" t="s">
        <v>120</v>
      </c>
      <c r="B112" s="2"/>
      <c r="C112" s="8">
        <f>SUBTOTAL(9,C111:C111)</f>
        <v>12775.68</v>
      </c>
      <c r="D112" s="8">
        <f>SUBTOTAL(9,D111:D111)</f>
        <v>0</v>
      </c>
      <c r="E112" s="8">
        <f>SUBTOTAL(9,E111:E111)</f>
        <v>12775.68</v>
      </c>
      <c r="F112" s="4"/>
      <c r="G112" s="2">
        <f>SUBTOTAL(9,G111:G111)</f>
        <v>0</v>
      </c>
    </row>
    <row r="113" spans="1:7" ht="12.75" outlineLevel="2">
      <c r="A113" s="2" t="s">
        <v>10</v>
      </c>
      <c r="B113" s="2" t="s">
        <v>5</v>
      </c>
      <c r="C113" s="3">
        <v>72191.22</v>
      </c>
      <c r="D113" s="3">
        <v>0</v>
      </c>
      <c r="E113" s="3">
        <v>72191.22</v>
      </c>
      <c r="F113" s="2" t="s">
        <v>66</v>
      </c>
      <c r="G113" s="2" t="s">
        <v>67</v>
      </c>
    </row>
    <row r="114" spans="1:7" ht="12.75" outlineLevel="2">
      <c r="A114" s="2" t="s">
        <v>10</v>
      </c>
      <c r="B114" s="2" t="s">
        <v>5</v>
      </c>
      <c r="C114" s="3">
        <v>65680.55</v>
      </c>
      <c r="D114" s="3"/>
      <c r="E114" s="3">
        <v>65680.55</v>
      </c>
      <c r="F114" s="2" t="s">
        <v>66</v>
      </c>
      <c r="G114" s="2" t="s">
        <v>67</v>
      </c>
    </row>
    <row r="115" spans="1:7" ht="12.75" outlineLevel="2">
      <c r="A115" s="2" t="s">
        <v>33</v>
      </c>
      <c r="B115" s="2" t="s">
        <v>5</v>
      </c>
      <c r="C115" s="3">
        <v>8350.59</v>
      </c>
      <c r="D115" s="3"/>
      <c r="E115" s="3">
        <v>8350.59</v>
      </c>
      <c r="F115" s="2" t="s">
        <v>66</v>
      </c>
      <c r="G115" s="2" t="s">
        <v>67</v>
      </c>
    </row>
    <row r="116" spans="1:7" ht="12.75" outlineLevel="2">
      <c r="A116" s="2" t="s">
        <v>33</v>
      </c>
      <c r="B116" s="2" t="s">
        <v>5</v>
      </c>
      <c r="C116" s="3">
        <v>33423.96</v>
      </c>
      <c r="D116" s="3"/>
      <c r="E116" s="3">
        <v>33423.96</v>
      </c>
      <c r="F116" s="2" t="s">
        <v>66</v>
      </c>
      <c r="G116" s="2" t="s">
        <v>67</v>
      </c>
    </row>
    <row r="117" spans="1:7" ht="12.75" outlineLevel="1">
      <c r="A117" s="4" t="s">
        <v>121</v>
      </c>
      <c r="B117" s="2"/>
      <c r="C117" s="8">
        <f>SUBTOTAL(9,C113:C116)</f>
        <v>179646.32</v>
      </c>
      <c r="D117" s="8">
        <f>SUBTOTAL(9,D113:D116)</f>
        <v>0</v>
      </c>
      <c r="E117" s="8">
        <f>SUBTOTAL(9,E113:E116)</f>
        <v>179646.32</v>
      </c>
      <c r="F117" s="4"/>
      <c r="G117" s="2">
        <f>SUBTOTAL(9,G113:G116)</f>
        <v>0</v>
      </c>
    </row>
    <row r="118" spans="1:7" ht="12.75" outlineLevel="2">
      <c r="A118" s="2" t="s">
        <v>10</v>
      </c>
      <c r="B118" s="2" t="s">
        <v>5</v>
      </c>
      <c r="C118" s="3">
        <v>22809.19</v>
      </c>
      <c r="D118" s="3"/>
      <c r="E118" s="3">
        <v>22809.19</v>
      </c>
      <c r="F118" s="2" t="s">
        <v>64</v>
      </c>
      <c r="G118" s="2" t="s">
        <v>65</v>
      </c>
    </row>
    <row r="119" spans="1:7" ht="12.75" outlineLevel="2">
      <c r="A119" s="2" t="s">
        <v>10</v>
      </c>
      <c r="B119" s="2" t="s">
        <v>5</v>
      </c>
      <c r="C119" s="3">
        <v>12080</v>
      </c>
      <c r="D119" s="3"/>
      <c r="E119" s="3">
        <v>12080</v>
      </c>
      <c r="F119" s="2" t="s">
        <v>64</v>
      </c>
      <c r="G119" s="2" t="s">
        <v>65</v>
      </c>
    </row>
    <row r="120" spans="1:7" ht="12.75" outlineLevel="1">
      <c r="A120" s="4" t="s">
        <v>122</v>
      </c>
      <c r="B120" s="2"/>
      <c r="C120" s="8">
        <f>SUBTOTAL(9,C118:C119)</f>
        <v>34889.19</v>
      </c>
      <c r="D120" s="8">
        <f>SUBTOTAL(9,D118:D119)</f>
        <v>0</v>
      </c>
      <c r="E120" s="8">
        <f>SUBTOTAL(9,E118:E119)</f>
        <v>34889.19</v>
      </c>
      <c r="F120" s="4"/>
      <c r="G120" s="2">
        <f>SUBTOTAL(9,G118:G119)</f>
        <v>0</v>
      </c>
    </row>
    <row r="121" spans="1:7" ht="12.75" outlineLevel="2">
      <c r="A121" s="2" t="s">
        <v>33</v>
      </c>
      <c r="B121" s="2" t="s">
        <v>5</v>
      </c>
      <c r="C121" s="3">
        <v>117042.71</v>
      </c>
      <c r="D121" s="3"/>
      <c r="E121" s="3">
        <v>117042.71</v>
      </c>
      <c r="F121" s="2" t="s">
        <v>79</v>
      </c>
      <c r="G121" s="2" t="s">
        <v>78</v>
      </c>
    </row>
    <row r="122" spans="1:7" ht="12.75" outlineLevel="1">
      <c r="A122" s="9" t="s">
        <v>123</v>
      </c>
      <c r="B122" s="2"/>
      <c r="C122" s="8">
        <f>SUBTOTAL(9,C121:C121)</f>
        <v>117042.71</v>
      </c>
      <c r="D122" s="8">
        <f>SUBTOTAL(9,D121:D121)</f>
        <v>0</v>
      </c>
      <c r="E122" s="8">
        <f>SUBTOTAL(9,E121:E121)</f>
        <v>117042.71</v>
      </c>
      <c r="F122" s="4"/>
      <c r="G122" s="2">
        <f>SUBTOTAL(9,G121:G121)</f>
        <v>0</v>
      </c>
    </row>
    <row r="123" spans="1:7" ht="12.75" outlineLevel="2">
      <c r="A123" s="2" t="s">
        <v>10</v>
      </c>
      <c r="B123" s="2" t="s">
        <v>5</v>
      </c>
      <c r="C123" s="3">
        <v>4386.68</v>
      </c>
      <c r="D123" s="3"/>
      <c r="E123" s="3">
        <v>4386.68</v>
      </c>
      <c r="F123" s="2" t="s">
        <v>21</v>
      </c>
      <c r="G123" s="2" t="s">
        <v>22</v>
      </c>
    </row>
    <row r="124" spans="1:7" ht="12.75" outlineLevel="2">
      <c r="A124" s="2" t="s">
        <v>10</v>
      </c>
      <c r="B124" s="2" t="s">
        <v>5</v>
      </c>
      <c r="C124" s="3">
        <v>50921.74</v>
      </c>
      <c r="D124" s="3"/>
      <c r="E124" s="3">
        <v>50921.74</v>
      </c>
      <c r="F124" s="2" t="s">
        <v>21</v>
      </c>
      <c r="G124" s="2" t="s">
        <v>22</v>
      </c>
    </row>
    <row r="125" spans="1:7" ht="12.75" outlineLevel="2">
      <c r="A125" s="2" t="s">
        <v>10</v>
      </c>
      <c r="B125" s="2" t="s">
        <v>5</v>
      </c>
      <c r="C125" s="3">
        <v>21776</v>
      </c>
      <c r="D125" s="3"/>
      <c r="E125" s="3">
        <v>21776</v>
      </c>
      <c r="F125" s="2" t="s">
        <v>21</v>
      </c>
      <c r="G125" s="2" t="s">
        <v>22</v>
      </c>
    </row>
    <row r="126" spans="1:7" ht="12.75" outlineLevel="2">
      <c r="A126" s="2" t="s">
        <v>33</v>
      </c>
      <c r="B126" s="2" t="s">
        <v>5</v>
      </c>
      <c r="C126" s="3">
        <v>281332.48</v>
      </c>
      <c r="D126" s="3"/>
      <c r="E126" s="3">
        <v>281332.48</v>
      </c>
      <c r="F126" s="2" t="s">
        <v>21</v>
      </c>
      <c r="G126" s="2" t="s">
        <v>22</v>
      </c>
    </row>
    <row r="127" spans="1:7" ht="12.75" outlineLevel="1">
      <c r="A127" s="4" t="s">
        <v>124</v>
      </c>
      <c r="B127" s="2"/>
      <c r="C127" s="8">
        <f>SUBTOTAL(9,C123:C126)</f>
        <v>358416.89999999997</v>
      </c>
      <c r="D127" s="8">
        <f>SUBTOTAL(9,D123:D126)</f>
        <v>0</v>
      </c>
      <c r="E127" s="8">
        <f>SUBTOTAL(9,E123:E126)</f>
        <v>358416.89999999997</v>
      </c>
      <c r="F127" s="4"/>
      <c r="G127" s="2">
        <f>SUBTOTAL(9,G123:G126)</f>
        <v>0</v>
      </c>
    </row>
    <row r="128" spans="1:7" ht="12.75" outlineLevel="2">
      <c r="A128" s="2" t="s">
        <v>10</v>
      </c>
      <c r="B128" s="2" t="s">
        <v>5</v>
      </c>
      <c r="C128" s="3">
        <v>85916.4</v>
      </c>
      <c r="D128" s="3">
        <v>45916.4</v>
      </c>
      <c r="E128" s="3">
        <v>40000</v>
      </c>
      <c r="F128" s="2" t="s">
        <v>52</v>
      </c>
      <c r="G128" s="2" t="s">
        <v>53</v>
      </c>
    </row>
    <row r="129" spans="1:7" ht="12.75" outlineLevel="1">
      <c r="A129" s="4" t="s">
        <v>125</v>
      </c>
      <c r="B129" s="2"/>
      <c r="C129" s="8">
        <f>SUBTOTAL(9,C128:C128)</f>
        <v>85916.4</v>
      </c>
      <c r="D129" s="8">
        <f>SUBTOTAL(9,D128:D128)</f>
        <v>45916.4</v>
      </c>
      <c r="E129" s="8">
        <f>SUBTOTAL(9,E128:E128)</f>
        <v>40000</v>
      </c>
      <c r="F129" s="4"/>
      <c r="G129" s="2">
        <f>SUBTOTAL(9,G128:G128)</f>
        <v>0</v>
      </c>
    </row>
    <row r="130" spans="1:7" ht="12.75" outlineLevel="2">
      <c r="A130" s="2" t="s">
        <v>10</v>
      </c>
      <c r="B130" s="2" t="s">
        <v>5</v>
      </c>
      <c r="C130" s="3">
        <v>44515.51</v>
      </c>
      <c r="D130" s="3">
        <v>24515.51</v>
      </c>
      <c r="E130" s="3">
        <v>20000</v>
      </c>
      <c r="F130" s="2" t="s">
        <v>17</v>
      </c>
      <c r="G130" s="2" t="s">
        <v>18</v>
      </c>
    </row>
    <row r="131" spans="1:7" ht="12.75" outlineLevel="1">
      <c r="A131" s="4" t="s">
        <v>126</v>
      </c>
      <c r="B131" s="2"/>
      <c r="C131" s="8">
        <f>SUBTOTAL(9,C130:C130)</f>
        <v>44515.51</v>
      </c>
      <c r="D131" s="8">
        <f>SUBTOTAL(9,D130:D130)</f>
        <v>24515.51</v>
      </c>
      <c r="E131" s="8">
        <f>SUBTOTAL(9,E130:E130)</f>
        <v>20000</v>
      </c>
      <c r="F131" s="4"/>
      <c r="G131" s="2">
        <f>SUBTOTAL(9,G130:G130)</f>
        <v>0</v>
      </c>
    </row>
    <row r="132" spans="1:7" ht="12.75" outlineLevel="2">
      <c r="A132" s="2" t="s">
        <v>10</v>
      </c>
      <c r="B132" s="2" t="s">
        <v>5</v>
      </c>
      <c r="C132" s="3">
        <v>167469.36</v>
      </c>
      <c r="D132" s="3">
        <v>0</v>
      </c>
      <c r="E132" s="3">
        <v>167469.36</v>
      </c>
      <c r="F132" s="2" t="s">
        <v>29</v>
      </c>
      <c r="G132" s="2" t="s">
        <v>30</v>
      </c>
    </row>
    <row r="133" spans="1:7" ht="12.75" outlineLevel="2">
      <c r="A133" s="2" t="s">
        <v>10</v>
      </c>
      <c r="B133" s="2" t="s">
        <v>5</v>
      </c>
      <c r="C133" s="3">
        <v>15059.11</v>
      </c>
      <c r="D133" s="3">
        <f>C133-E133</f>
        <v>1158.920000000002</v>
      </c>
      <c r="E133" s="3">
        <f>13187.96+712.23</f>
        <v>13900.189999999999</v>
      </c>
      <c r="F133" s="2" t="s">
        <v>29</v>
      </c>
      <c r="G133" s="2" t="s">
        <v>30</v>
      </c>
    </row>
    <row r="134" spans="1:7" ht="12.75" outlineLevel="1">
      <c r="A134" s="4" t="s">
        <v>127</v>
      </c>
      <c r="B134" s="2"/>
      <c r="C134" s="8">
        <f>SUBTOTAL(9,C132:C133)</f>
        <v>182528.46999999997</v>
      </c>
      <c r="D134" s="8">
        <f>SUBTOTAL(9,D132:D133)</f>
        <v>1158.920000000002</v>
      </c>
      <c r="E134" s="8">
        <f>SUBTOTAL(9,E132:E133)</f>
        <v>181369.55</v>
      </c>
      <c r="F134" s="4"/>
      <c r="G134" s="2">
        <f>SUBTOTAL(9,G132:G133)</f>
        <v>0</v>
      </c>
    </row>
    <row r="135" spans="1:7" ht="12.75">
      <c r="A135" s="7" t="s">
        <v>128</v>
      </c>
      <c r="B135" s="5"/>
      <c r="C135" s="10">
        <f>SUBTOTAL(9,C12:C134)</f>
        <v>4320809.630000001</v>
      </c>
      <c r="D135" s="10">
        <f>SUBTOTAL(9,D12:D134)</f>
        <v>418112.51000000007</v>
      </c>
      <c r="E135" s="10">
        <f>SUBTOTAL(9,E12:E134)</f>
        <v>3902697.1200000006</v>
      </c>
      <c r="F135" s="6"/>
      <c r="G135" s="5">
        <f>SUBTOTAL(9,G12:G134)</f>
        <v>0</v>
      </c>
    </row>
    <row r="138" spans="1:7" ht="12.75">
      <c r="A138" s="12"/>
      <c r="B138" s="13"/>
      <c r="C138" s="19"/>
      <c r="D138" s="19"/>
      <c r="E138" s="19"/>
      <c r="F138" s="19"/>
      <c r="G138" s="13"/>
    </row>
    <row r="139" spans="1:7" ht="12.75">
      <c r="A139" s="14"/>
      <c r="B139" s="13"/>
      <c r="C139" s="20"/>
      <c r="D139" s="20"/>
      <c r="E139" s="20"/>
      <c r="F139" s="20"/>
      <c r="G139" s="13"/>
    </row>
    <row r="140" spans="2:6" ht="12.75">
      <c r="B140" s="13"/>
      <c r="C140" s="20"/>
      <c r="D140" s="20"/>
      <c r="E140" s="20"/>
      <c r="F140" s="20"/>
    </row>
    <row r="143" ht="12.75">
      <c r="G143" s="13"/>
    </row>
    <row r="144" ht="12.75">
      <c r="G144" s="15"/>
    </row>
  </sheetData>
  <sheetProtection/>
  <mergeCells count="4">
    <mergeCell ref="A5:G5"/>
    <mergeCell ref="C138:F138"/>
    <mergeCell ref="C140:F140"/>
    <mergeCell ref="C139:F139"/>
  </mergeCells>
  <printOptions/>
  <pageMargins left="0.5" right="0.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2021-10-11T12:55:36Z</cp:lastPrinted>
  <dcterms:created xsi:type="dcterms:W3CDTF">2021-07-15T12:36:48Z</dcterms:created>
  <dcterms:modified xsi:type="dcterms:W3CDTF">2021-10-12T09:56:07Z</dcterms:modified>
  <cp:category/>
  <cp:version/>
  <cp:contentType/>
  <cp:contentStatus/>
</cp:coreProperties>
</file>